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0" i="1" l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H167" i="1"/>
  <c r="H178" i="1" s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H110" i="1"/>
  <c r="H121" i="1" s="1"/>
  <c r="G110" i="1"/>
  <c r="F110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L101" i="1" s="1"/>
  <c r="J90" i="1"/>
  <c r="J101" i="1" s="1"/>
  <c r="I90" i="1"/>
  <c r="H90" i="1"/>
  <c r="H101" i="1" s="1"/>
  <c r="G90" i="1"/>
  <c r="G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98" i="1" l="1"/>
  <c r="I178" i="1"/>
  <c r="F178" i="1"/>
  <c r="H159" i="1"/>
  <c r="G121" i="1"/>
  <c r="I121" i="1"/>
  <c r="I101" i="1"/>
  <c r="I82" i="1"/>
  <c r="J82" i="1"/>
  <c r="H82" i="1"/>
  <c r="G82" i="1"/>
  <c r="H62" i="1"/>
  <c r="G62" i="1"/>
  <c r="G43" i="1"/>
  <c r="F43" i="1"/>
  <c r="F198" i="1" s="1"/>
  <c r="J43" i="1"/>
  <c r="H24" i="1"/>
  <c r="J24" i="1"/>
  <c r="I24" i="1"/>
  <c r="H197" i="1"/>
  <c r="F121" i="1"/>
  <c r="H43" i="1"/>
  <c r="I198" i="1" l="1"/>
  <c r="G198" i="1"/>
  <c r="J198" i="1"/>
  <c r="H198" i="1"/>
</calcChain>
</file>

<file path=xl/sharedStrings.xml><?xml version="1.0" encoding="utf-8"?>
<sst xmlns="http://schemas.openxmlformats.org/spreadsheetml/2006/main" count="386" uniqueCount="116">
  <si>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</si>
  <si>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</si>
  <si>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</si>
  <si>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</si>
  <si>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</si>
  <si>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</si>
  <si>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</si>
  <si>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</si>
  <si>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</si>
  <si>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</si>
  <si>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</si>
  <si>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</si>
  <si>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</si>
  <si>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</si>
  <si>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</si>
  <si>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</si>
  <si>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</si>
  <si>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</si>
  <si>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</si>
  <si>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</si>
  <si>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</si>
  <si>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</si>
  <si>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</si>
  <si>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</si>
  <si>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</si>
  <si>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</si>
  <si>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</si>
  <si>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</si>
  <si>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</si>
  <si>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</si>
  <si>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</si>
  <si>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</si>
  <si>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</si>
  <si>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</si>
  <si>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</si>
  <si>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</si>
  <si>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</si>
  <si>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</si>
  <si>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</si>
  <si>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</si>
  <si>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</si>
  <si>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</si>
  <si>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</si>
  <si>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</si>
  <si>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</si>
  <si>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</si>
  <si>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</si>
  <si>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</si>
  <si>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</si>
  <si>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</si>
  <si>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</si>
  <si>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</si>
  <si>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</si>
  <si>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</si>
  <si>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</si>
  <si>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</si>
  <si>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</si>
  <si>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</si>
  <si>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</si>
  <si>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</si>
  <si>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</si>
  <si>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</si>
  <si>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</si>
  <si>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</si>
  <si>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</si>
  <si>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</si>
  <si>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</si>
  <si>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</si>
  <si>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</si>
  <si>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</si>
  <si>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</si>
  <si>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</si>
  <si>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</si>
  <si>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</si>
  <si>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</si>
  <si>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напиток апельсиновый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</si>
  <si>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</si>
  <si>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</si>
  <si>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</si>
  <si>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</si>
  <si>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</si>
  <si>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</si>
  <si>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</si>
  <si>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</si>
  <si>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</si>
  <si>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</si>
  <si>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</si>
  <si>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</si>
  <si>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</si>
  <si>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</si>
  <si>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</si>
  <si>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</si>
  <si>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</si>
  <si>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</si>
  <si>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</si>
  <si>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</si>
  <si>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</si>
  <si>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</si>
  <si>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</si>
  <si>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</si>
  <si>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</si>
  <si>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</si>
  <si>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</si>
  <si>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</si>
  <si>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</si>
  <si>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</si>
  <si>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</si>
  <si>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</si>
  <si>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</si>
  <si>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</si>
  <si>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</si>
  <si>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</si>
  <si>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</si>
  <si>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Начальник КШП МКУ "КП и СП"</t>
  </si>
  <si>
    <t>Сунцов Ф.В.</t>
  </si>
  <si>
    <t>МБОУ СОШ с УИОП №65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</si>
</sst>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54" t="s">
        <v>115</v>
      </c>
      <c r="D1" s="55"/>
      <c r="E1" s="55"/>
      <c r="F1" s="12" t="s">
        <v>16</v>
      </c>
      <c r="G1" s="2" t="s">
        <v>17</v>
      </c>
      <c r="H1" s="56" t="s">
        <v>113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94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95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96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85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97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98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99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100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101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102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89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103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104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99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100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57" t="s">
        <v>4</v>
      </c>
      <c r="D82" s="5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105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106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99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76</v>
      </c>
      <c r="F102" s="40">
        <v>90</v>
      </c>
      <c r="G102" s="40">
        <v>11</v>
      </c>
      <c r="H102" s="40">
        <v>28</v>
      </c>
      <c r="I102" s="40">
        <v>11</v>
      </c>
      <c r="J102" s="40">
        <v>339</v>
      </c>
      <c r="K102" s="41" t="s">
        <v>77</v>
      </c>
      <c r="L102" s="40"/>
    </row>
    <row r="103" spans="1:12" ht="15" x14ac:dyDescent="0.25">
      <c r="A103" s="23"/>
      <c r="B103" s="15"/>
      <c r="C103" s="11"/>
      <c r="D103" s="6" t="s">
        <v>27</v>
      </c>
      <c r="E103" s="42" t="s">
        <v>78</v>
      </c>
      <c r="F103" s="43">
        <v>150</v>
      </c>
      <c r="G103" s="43">
        <v>14</v>
      </c>
      <c r="H103" s="43">
        <v>6</v>
      </c>
      <c r="I103" s="43">
        <v>31</v>
      </c>
      <c r="J103" s="43">
        <v>223</v>
      </c>
      <c r="K103" s="44" t="s">
        <v>79</v>
      </c>
      <c r="L103" s="43"/>
    </row>
    <row r="104" spans="1:12" ht="15" x14ac:dyDescent="0.25">
      <c r="A104" s="23"/>
      <c r="B104" s="15"/>
      <c r="C104" s="11"/>
      <c r="D104" s="6" t="s">
        <v>27</v>
      </c>
      <c r="E104" s="6" t="s">
        <v>54</v>
      </c>
      <c r="F104" s="43">
        <v>10</v>
      </c>
      <c r="G104" s="43">
        <v>0</v>
      </c>
      <c r="H104" s="43">
        <v>8</v>
      </c>
      <c r="I104" s="43">
        <v>0</v>
      </c>
      <c r="J104" s="43">
        <v>75</v>
      </c>
      <c r="K104" s="44" t="s">
        <v>55</v>
      </c>
      <c r="L104" s="43"/>
    </row>
    <row r="105" spans="1:12" ht="15" x14ac:dyDescent="0.25">
      <c r="A105" s="23"/>
      <c r="B105" s="15"/>
      <c r="C105" s="11"/>
      <c r="D105" s="7" t="s">
        <v>28</v>
      </c>
      <c r="E105" s="42" t="s">
        <v>80</v>
      </c>
      <c r="F105" s="43">
        <v>200</v>
      </c>
      <c r="G105" s="43">
        <v>0</v>
      </c>
      <c r="H105" s="43">
        <v>0</v>
      </c>
      <c r="I105" s="43">
        <v>28</v>
      </c>
      <c r="J105" s="43">
        <v>109</v>
      </c>
      <c r="K105" s="44" t="s">
        <v>81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43</v>
      </c>
      <c r="F106" s="43">
        <v>50</v>
      </c>
      <c r="G106" s="43">
        <v>4</v>
      </c>
      <c r="H106" s="43">
        <v>2</v>
      </c>
      <c r="I106" s="43">
        <v>26</v>
      </c>
      <c r="J106" s="43">
        <v>138</v>
      </c>
      <c r="K106" s="44" t="s">
        <v>82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SUM(F102:F109)</f>
        <v>500</v>
      </c>
      <c r="G110" s="19">
        <f t="shared" ref="G110:J110" si="44">SUM(G102:G109)</f>
        <v>29</v>
      </c>
      <c r="H110" s="19">
        <f t="shared" si="44"/>
        <v>44</v>
      </c>
      <c r="I110" s="19">
        <f t="shared" si="44"/>
        <v>96</v>
      </c>
      <c r="J110" s="19">
        <f t="shared" si="44"/>
        <v>884</v>
      </c>
      <c r="K110" s="25"/>
      <c r="L110" s="19">
        <f t="shared" ref="L110" si="45">SUM(L102:L109)</f>
        <v>0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24</v>
      </c>
      <c r="D111" s="7" t="s">
        <v>25</v>
      </c>
      <c r="E111" s="42" t="s">
        <v>101</v>
      </c>
      <c r="F111" s="43">
        <v>200</v>
      </c>
      <c r="G111" s="43">
        <v>5</v>
      </c>
      <c r="H111" s="43">
        <v>4</v>
      </c>
      <c r="I111" s="43">
        <v>16</v>
      </c>
      <c r="J111" s="43">
        <v>118</v>
      </c>
      <c r="K111" s="44" t="s">
        <v>102</v>
      </c>
      <c r="L111" s="43"/>
    </row>
    <row r="112" spans="1:12" ht="15.75" thickBot="1" x14ac:dyDescent="0.3">
      <c r="A112" s="23"/>
      <c r="B112" s="15"/>
      <c r="C112" s="11"/>
      <c r="D112" s="7" t="s">
        <v>26</v>
      </c>
      <c r="E112" s="42" t="s">
        <v>76</v>
      </c>
      <c r="F112" s="43">
        <v>90</v>
      </c>
      <c r="G112" s="43">
        <v>11</v>
      </c>
      <c r="H112" s="43">
        <v>28</v>
      </c>
      <c r="I112" s="43">
        <v>11</v>
      </c>
      <c r="J112" s="43">
        <v>339</v>
      </c>
      <c r="K112" s="44" t="s">
        <v>77</v>
      </c>
      <c r="L112" s="43"/>
    </row>
    <row r="113" spans="1:12" ht="15" x14ac:dyDescent="0.25">
      <c r="A113" s="23"/>
      <c r="B113" s="15"/>
      <c r="C113" s="11"/>
      <c r="D113" s="7" t="s">
        <v>27</v>
      </c>
      <c r="E113" s="39" t="s">
        <v>78</v>
      </c>
      <c r="F113" s="40">
        <v>150</v>
      </c>
      <c r="G113" s="40">
        <v>14</v>
      </c>
      <c r="H113" s="40">
        <v>6</v>
      </c>
      <c r="I113" s="40">
        <v>31</v>
      </c>
      <c r="J113" s="40">
        <v>223</v>
      </c>
      <c r="K113" s="41" t="s">
        <v>79</v>
      </c>
      <c r="L113" s="43"/>
    </row>
    <row r="114" spans="1:12" ht="15" x14ac:dyDescent="0.25">
      <c r="A114" s="23"/>
      <c r="B114" s="15"/>
      <c r="C114" s="11"/>
      <c r="D114" s="7" t="s">
        <v>27</v>
      </c>
      <c r="E114" s="6" t="s">
        <v>54</v>
      </c>
      <c r="F114" s="43">
        <v>10</v>
      </c>
      <c r="G114" s="43">
        <v>0</v>
      </c>
      <c r="H114" s="43">
        <v>8</v>
      </c>
      <c r="I114" s="43">
        <v>0</v>
      </c>
      <c r="J114" s="43">
        <v>75</v>
      </c>
      <c r="K114" s="44" t="s">
        <v>55</v>
      </c>
      <c r="L114" s="43"/>
    </row>
    <row r="115" spans="1:12" ht="15" x14ac:dyDescent="0.25">
      <c r="A115" s="23"/>
      <c r="B115" s="15"/>
      <c r="C115" s="11"/>
      <c r="D115" s="7" t="s">
        <v>28</v>
      </c>
      <c r="E115" s="42" t="s">
        <v>80</v>
      </c>
      <c r="F115" s="43">
        <v>200</v>
      </c>
      <c r="G115" s="43">
        <v>0</v>
      </c>
      <c r="H115" s="43">
        <v>0</v>
      </c>
      <c r="I115" s="43">
        <v>28</v>
      </c>
      <c r="J115" s="43">
        <v>109</v>
      </c>
      <c r="K115" s="44" t="s">
        <v>81</v>
      </c>
      <c r="L115" s="43"/>
    </row>
    <row r="116" spans="1:12" ht="15" x14ac:dyDescent="0.25">
      <c r="A116" s="23"/>
      <c r="B116" s="15"/>
      <c r="C116" s="11"/>
      <c r="D116" s="7" t="s">
        <v>29</v>
      </c>
      <c r="E116" s="42" t="s">
        <v>43</v>
      </c>
      <c r="F116" s="43">
        <v>50</v>
      </c>
      <c r="G116" s="43">
        <v>4</v>
      </c>
      <c r="H116" s="43">
        <v>2</v>
      </c>
      <c r="I116" s="43">
        <v>26</v>
      </c>
      <c r="J116" s="43">
        <v>138</v>
      </c>
      <c r="K116" s="44" t="s">
        <v>82</v>
      </c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31</v>
      </c>
      <c r="E120" s="9"/>
      <c r="F120" s="19">
        <f>SUM(F111:F119)</f>
        <v>700</v>
      </c>
      <c r="G120" s="19">
        <f t="shared" ref="G120:J120" si="46">SUM(G111:G119)</f>
        <v>34</v>
      </c>
      <c r="H120" s="19">
        <f t="shared" si="46"/>
        <v>48</v>
      </c>
      <c r="I120" s="19">
        <f t="shared" si="46"/>
        <v>112</v>
      </c>
      <c r="J120" s="19">
        <f t="shared" si="46"/>
        <v>1002</v>
      </c>
      <c r="K120" s="25"/>
      <c r="L120" s="19">
        <f t="shared" ref="L120" si="47">SUM(L111:L119)</f>
        <v>0</v>
      </c>
    </row>
    <row r="121" spans="1:12" ht="15" x14ac:dyDescent="0.2">
      <c r="A121" s="29">
        <f>A102</f>
        <v>2</v>
      </c>
      <c r="B121" s="30">
        <f>B102</f>
        <v>1</v>
      </c>
      <c r="C121" s="57" t="s">
        <v>4</v>
      </c>
      <c r="D121" s="58"/>
      <c r="E121" s="31"/>
      <c r="F121" s="32">
        <f>F110+F120</f>
        <v>1200</v>
      </c>
      <c r="G121" s="32">
        <f t="shared" ref="G121" si="48">G110+G120</f>
        <v>63</v>
      </c>
      <c r="H121" s="32">
        <f t="shared" ref="H121" si="49">H110+H120</f>
        <v>92</v>
      </c>
      <c r="I121" s="32">
        <f t="shared" ref="I121" si="50">I110+I120</f>
        <v>208</v>
      </c>
      <c r="J121" s="32">
        <f t="shared" ref="J121:L121" si="51">J110+J120</f>
        <v>1886</v>
      </c>
      <c r="K121" s="32"/>
      <c r="L121" s="32">
        <f t="shared" si="51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83</v>
      </c>
      <c r="F122" s="40">
        <v>165</v>
      </c>
      <c r="G122" s="40">
        <v>26</v>
      </c>
      <c r="H122" s="40">
        <v>28</v>
      </c>
      <c r="I122" s="40">
        <v>5</v>
      </c>
      <c r="J122" s="40">
        <v>379</v>
      </c>
      <c r="K122" s="41" t="s">
        <v>84</v>
      </c>
      <c r="L122" s="40"/>
    </row>
    <row r="123" spans="1:12" ht="15" x14ac:dyDescent="0.25">
      <c r="A123" s="14"/>
      <c r="B123" s="15"/>
      <c r="C123" s="11"/>
      <c r="D123" s="6" t="s">
        <v>27</v>
      </c>
      <c r="E123" s="42" t="s">
        <v>62</v>
      </c>
      <c r="F123" s="43">
        <v>150</v>
      </c>
      <c r="G123" s="43">
        <v>6</v>
      </c>
      <c r="H123" s="43">
        <v>10</v>
      </c>
      <c r="I123" s="43">
        <v>28</v>
      </c>
      <c r="J123" s="43">
        <v>222</v>
      </c>
      <c r="K123" s="44" t="s">
        <v>63</v>
      </c>
      <c r="L123" s="43"/>
    </row>
    <row r="124" spans="1:12" ht="15" x14ac:dyDescent="0.25">
      <c r="A124" s="14"/>
      <c r="B124" s="15"/>
      <c r="C124" s="11"/>
      <c r="D124" s="7" t="s">
        <v>28</v>
      </c>
      <c r="E124" s="42" t="s">
        <v>75</v>
      </c>
      <c r="F124" s="43">
        <v>200</v>
      </c>
      <c r="G124" s="43">
        <v>0</v>
      </c>
      <c r="H124" s="43">
        <v>0</v>
      </c>
      <c r="I124" s="43">
        <v>26</v>
      </c>
      <c r="J124" s="43">
        <v>100</v>
      </c>
      <c r="K124" s="44" t="s">
        <v>85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43</v>
      </c>
      <c r="F125" s="43">
        <v>25</v>
      </c>
      <c r="G125" s="43">
        <v>2</v>
      </c>
      <c r="H125" s="43">
        <v>1</v>
      </c>
      <c r="I125" s="43">
        <v>13</v>
      </c>
      <c r="J125" s="43">
        <v>69</v>
      </c>
      <c r="K125" s="44" t="s">
        <v>48</v>
      </c>
      <c r="L125" s="43"/>
    </row>
    <row r="126" spans="1:12" ht="15" x14ac:dyDescent="0.25">
      <c r="A126" s="14"/>
      <c r="B126" s="15"/>
      <c r="C126" s="11"/>
      <c r="D126" s="7" t="s">
        <v>30</v>
      </c>
      <c r="E126" s="42" t="s">
        <v>49</v>
      </c>
      <c r="F126" s="43">
        <v>25</v>
      </c>
      <c r="G126" s="43">
        <v>3</v>
      </c>
      <c r="H126" s="43">
        <v>1</v>
      </c>
      <c r="I126" s="43">
        <v>16</v>
      </c>
      <c r="J126" s="43">
        <v>85</v>
      </c>
      <c r="K126" s="44">
        <v>299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31</v>
      </c>
      <c r="E129" s="9"/>
      <c r="F129" s="19">
        <f>SUM(F122:F128)</f>
        <v>565</v>
      </c>
      <c r="G129" s="19">
        <f t="shared" ref="G129:J129" si="52">SUM(G122:G128)</f>
        <v>37</v>
      </c>
      <c r="H129" s="19">
        <f t="shared" si="52"/>
        <v>40</v>
      </c>
      <c r="I129" s="19">
        <f t="shared" si="52"/>
        <v>88</v>
      </c>
      <c r="J129" s="19">
        <f t="shared" si="52"/>
        <v>855</v>
      </c>
      <c r="K129" s="25"/>
      <c r="L129" s="19">
        <f t="shared" ref="L129" si="53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 t="s">
        <v>97</v>
      </c>
      <c r="F130" s="43">
        <v>200</v>
      </c>
      <c r="G130" s="43">
        <v>1</v>
      </c>
      <c r="H130" s="43">
        <v>3</v>
      </c>
      <c r="I130" s="43">
        <v>10</v>
      </c>
      <c r="J130" s="43">
        <v>78</v>
      </c>
      <c r="K130" s="44" t="s">
        <v>98</v>
      </c>
      <c r="L130" s="43"/>
    </row>
    <row r="131" spans="1:12" ht="15.75" thickBot="1" x14ac:dyDescent="0.3">
      <c r="A131" s="14"/>
      <c r="B131" s="15"/>
      <c r="C131" s="11"/>
      <c r="D131" s="7" t="s">
        <v>25</v>
      </c>
      <c r="E131" s="42" t="s">
        <v>99</v>
      </c>
      <c r="F131" s="43">
        <v>10</v>
      </c>
      <c r="G131" s="43">
        <v>0</v>
      </c>
      <c r="H131" s="43">
        <v>2</v>
      </c>
      <c r="I131" s="43">
        <v>0</v>
      </c>
      <c r="J131" s="43">
        <v>16</v>
      </c>
      <c r="K131" s="44">
        <v>629</v>
      </c>
      <c r="L131" s="43"/>
    </row>
    <row r="132" spans="1:12" ht="15" x14ac:dyDescent="0.25">
      <c r="A132" s="14"/>
      <c r="B132" s="15"/>
      <c r="C132" s="11"/>
      <c r="D132" s="7" t="s">
        <v>26</v>
      </c>
      <c r="E132" s="39" t="s">
        <v>83</v>
      </c>
      <c r="F132" s="40">
        <v>165</v>
      </c>
      <c r="G132" s="40">
        <v>26</v>
      </c>
      <c r="H132" s="40">
        <v>28</v>
      </c>
      <c r="I132" s="40">
        <v>5</v>
      </c>
      <c r="J132" s="40">
        <v>379</v>
      </c>
      <c r="K132" s="41" t="s">
        <v>84</v>
      </c>
      <c r="L132" s="43"/>
    </row>
    <row r="133" spans="1:12" ht="15" x14ac:dyDescent="0.25">
      <c r="A133" s="14"/>
      <c r="B133" s="15"/>
      <c r="C133" s="11"/>
      <c r="D133" s="7" t="s">
        <v>27</v>
      </c>
      <c r="E133" s="42" t="s">
        <v>62</v>
      </c>
      <c r="F133" s="43">
        <v>150</v>
      </c>
      <c r="G133" s="43">
        <v>6</v>
      </c>
      <c r="H133" s="43">
        <v>10</v>
      </c>
      <c r="I133" s="43">
        <v>28</v>
      </c>
      <c r="J133" s="43">
        <v>222</v>
      </c>
      <c r="K133" s="44" t="s">
        <v>63</v>
      </c>
      <c r="L133" s="43"/>
    </row>
    <row r="134" spans="1:12" ht="15" x14ac:dyDescent="0.25">
      <c r="A134" s="14"/>
      <c r="B134" s="15"/>
      <c r="C134" s="11"/>
      <c r="D134" s="7" t="s">
        <v>28</v>
      </c>
      <c r="E134" s="42" t="s">
        <v>75</v>
      </c>
      <c r="F134" s="43">
        <v>200</v>
      </c>
      <c r="G134" s="43">
        <v>0</v>
      </c>
      <c r="H134" s="43">
        <v>0</v>
      </c>
      <c r="I134" s="43">
        <v>26</v>
      </c>
      <c r="J134" s="43">
        <v>100</v>
      </c>
      <c r="K134" s="44" t="s">
        <v>85</v>
      </c>
      <c r="L134" s="43"/>
    </row>
    <row r="135" spans="1:12" ht="15" x14ac:dyDescent="0.25">
      <c r="A135" s="14"/>
      <c r="B135" s="15"/>
      <c r="C135" s="11"/>
      <c r="D135" s="7" t="s">
        <v>29</v>
      </c>
      <c r="E135" s="42" t="s">
        <v>43</v>
      </c>
      <c r="F135" s="43">
        <v>25</v>
      </c>
      <c r="G135" s="43">
        <v>2</v>
      </c>
      <c r="H135" s="43">
        <v>1</v>
      </c>
      <c r="I135" s="43">
        <v>13</v>
      </c>
      <c r="J135" s="43">
        <v>69</v>
      </c>
      <c r="K135" s="44" t="s">
        <v>100</v>
      </c>
      <c r="L135" s="43"/>
    </row>
    <row r="136" spans="1:12" ht="15" x14ac:dyDescent="0.25">
      <c r="A136" s="14"/>
      <c r="B136" s="15"/>
      <c r="C136" s="11"/>
      <c r="D136" s="7" t="s">
        <v>30</v>
      </c>
      <c r="E136" s="42" t="s">
        <v>49</v>
      </c>
      <c r="F136" s="43">
        <v>25</v>
      </c>
      <c r="G136" s="43">
        <v>3</v>
      </c>
      <c r="H136" s="43">
        <v>1</v>
      </c>
      <c r="I136" s="43">
        <v>16</v>
      </c>
      <c r="J136" s="43">
        <v>85</v>
      </c>
      <c r="K136" s="44" t="s">
        <v>109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31</v>
      </c>
      <c r="E139" s="9"/>
      <c r="F139" s="19">
        <f>SUM(F130:F138)</f>
        <v>775</v>
      </c>
      <c r="G139" s="19">
        <f t="shared" ref="G139:J139" si="54">SUM(G130:G138)</f>
        <v>38</v>
      </c>
      <c r="H139" s="19">
        <f t="shared" si="54"/>
        <v>45</v>
      </c>
      <c r="I139" s="19">
        <f t="shared" si="54"/>
        <v>98</v>
      </c>
      <c r="J139" s="19">
        <f t="shared" si="54"/>
        <v>949</v>
      </c>
      <c r="K139" s="25"/>
      <c r="L139" s="19">
        <f t="shared" ref="L139" si="55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7" t="s">
        <v>4</v>
      </c>
      <c r="D140" s="58"/>
      <c r="E140" s="31"/>
      <c r="F140" s="32">
        <f>F129+F139</f>
        <v>1340</v>
      </c>
      <c r="G140" s="32">
        <f t="shared" ref="G140" si="56">G129+G139</f>
        <v>75</v>
      </c>
      <c r="H140" s="32">
        <f t="shared" ref="H140" si="57">H129+H139</f>
        <v>85</v>
      </c>
      <c r="I140" s="32">
        <f t="shared" ref="I140" si="58">I129+I139</f>
        <v>186</v>
      </c>
      <c r="J140" s="32">
        <f t="shared" ref="J140:L140" si="59">J129+J139</f>
        <v>1804</v>
      </c>
      <c r="K140" s="32"/>
      <c r="L140" s="32">
        <f t="shared" si="59"/>
        <v>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86</v>
      </c>
      <c r="F141" s="40">
        <v>90</v>
      </c>
      <c r="G141" s="40">
        <v>16</v>
      </c>
      <c r="H141" s="40">
        <v>8</v>
      </c>
      <c r="I141" s="40">
        <v>6</v>
      </c>
      <c r="J141" s="40">
        <v>166</v>
      </c>
      <c r="K141" s="41" t="s">
        <v>87</v>
      </c>
      <c r="L141" s="40"/>
    </row>
    <row r="142" spans="1:12" ht="15" x14ac:dyDescent="0.25">
      <c r="A142" s="23"/>
      <c r="B142" s="15"/>
      <c r="C142" s="11"/>
      <c r="D142" s="6" t="s">
        <v>27</v>
      </c>
      <c r="E142" s="42" t="s">
        <v>52</v>
      </c>
      <c r="F142" s="43">
        <v>150</v>
      </c>
      <c r="G142" s="43">
        <v>3</v>
      </c>
      <c r="H142" s="43">
        <v>5</v>
      </c>
      <c r="I142" s="43">
        <v>24</v>
      </c>
      <c r="J142" s="43">
        <v>159</v>
      </c>
      <c r="K142" s="44" t="s">
        <v>88</v>
      </c>
      <c r="L142" s="43"/>
    </row>
    <row r="143" spans="1:12" ht="15" x14ac:dyDescent="0.25">
      <c r="A143" s="23"/>
      <c r="B143" s="15"/>
      <c r="C143" s="11"/>
      <c r="D143" s="7" t="s">
        <v>28</v>
      </c>
      <c r="E143" s="42" t="s">
        <v>56</v>
      </c>
      <c r="F143" s="43">
        <v>200</v>
      </c>
      <c r="G143" s="43">
        <v>3</v>
      </c>
      <c r="H143" s="43">
        <v>0</v>
      </c>
      <c r="I143" s="43">
        <v>26</v>
      </c>
      <c r="J143" s="43">
        <v>171</v>
      </c>
      <c r="K143" s="44" t="s">
        <v>57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58</v>
      </c>
      <c r="F144" s="43">
        <v>60</v>
      </c>
      <c r="G144" s="43">
        <v>7</v>
      </c>
      <c r="H144" s="43">
        <v>2</v>
      </c>
      <c r="I144" s="43">
        <v>49</v>
      </c>
      <c r="J144" s="43">
        <v>245</v>
      </c>
      <c r="K144" s="44" t="s">
        <v>89</v>
      </c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SUM(F141:F147)</f>
        <v>500</v>
      </c>
      <c r="G148" s="19">
        <f t="shared" ref="G148:J148" si="60">SUM(G141:G147)</f>
        <v>29</v>
      </c>
      <c r="H148" s="19">
        <f t="shared" si="60"/>
        <v>15</v>
      </c>
      <c r="I148" s="19">
        <f t="shared" si="60"/>
        <v>105</v>
      </c>
      <c r="J148" s="19">
        <f t="shared" si="60"/>
        <v>741</v>
      </c>
      <c r="K148" s="25"/>
      <c r="L148" s="19">
        <f t="shared" ref="L148" si="61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51" t="s">
        <v>107</v>
      </c>
      <c r="F149" s="52">
        <v>200</v>
      </c>
      <c r="G149" s="52">
        <v>2</v>
      </c>
      <c r="H149" s="52">
        <v>4</v>
      </c>
      <c r="I149" s="52">
        <v>9</v>
      </c>
      <c r="J149" s="52">
        <v>74</v>
      </c>
      <c r="K149" s="53" t="s">
        <v>108</v>
      </c>
      <c r="L149" s="43"/>
    </row>
    <row r="150" spans="1:12" ht="15.75" thickBot="1" x14ac:dyDescent="0.3">
      <c r="A150" s="23"/>
      <c r="B150" s="15"/>
      <c r="C150" s="11"/>
      <c r="D150" s="7" t="s">
        <v>25</v>
      </c>
      <c r="E150" s="42" t="s">
        <v>99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23"/>
      <c r="B151" s="15"/>
      <c r="C151" s="11"/>
      <c r="D151" s="7" t="s">
        <v>26</v>
      </c>
      <c r="E151" s="39" t="s">
        <v>86</v>
      </c>
      <c r="F151" s="40">
        <v>90</v>
      </c>
      <c r="G151" s="40">
        <v>16</v>
      </c>
      <c r="H151" s="40">
        <v>8</v>
      </c>
      <c r="I151" s="40">
        <v>6</v>
      </c>
      <c r="J151" s="40">
        <v>166</v>
      </c>
      <c r="K151" s="41" t="s">
        <v>87</v>
      </c>
      <c r="L151" s="43"/>
    </row>
    <row r="152" spans="1:12" ht="15" x14ac:dyDescent="0.25">
      <c r="A152" s="23"/>
      <c r="B152" s="15"/>
      <c r="C152" s="11"/>
      <c r="D152" s="7" t="s">
        <v>27</v>
      </c>
      <c r="E152" s="42" t="s">
        <v>52</v>
      </c>
      <c r="F152" s="43">
        <v>150</v>
      </c>
      <c r="G152" s="43">
        <v>3</v>
      </c>
      <c r="H152" s="43">
        <v>5</v>
      </c>
      <c r="I152" s="43">
        <v>24</v>
      </c>
      <c r="J152" s="43">
        <v>159</v>
      </c>
      <c r="K152" s="44" t="s">
        <v>88</v>
      </c>
      <c r="L152" s="43"/>
    </row>
    <row r="153" spans="1:12" ht="15" x14ac:dyDescent="0.25">
      <c r="A153" s="23"/>
      <c r="B153" s="15"/>
      <c r="C153" s="11"/>
      <c r="D153" s="7" t="s">
        <v>28</v>
      </c>
      <c r="E153" s="42" t="s">
        <v>56</v>
      </c>
      <c r="F153" s="43">
        <v>200</v>
      </c>
      <c r="G153" s="43">
        <v>3</v>
      </c>
      <c r="H153" s="43">
        <v>0</v>
      </c>
      <c r="I153" s="43">
        <v>26</v>
      </c>
      <c r="J153" s="43">
        <v>171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29</v>
      </c>
      <c r="E154" s="42" t="s">
        <v>58</v>
      </c>
      <c r="F154" s="43">
        <v>50</v>
      </c>
      <c r="G154" s="43">
        <v>4</v>
      </c>
      <c r="H154" s="43">
        <v>1</v>
      </c>
      <c r="I154" s="43">
        <v>24</v>
      </c>
      <c r="J154" s="43">
        <v>121</v>
      </c>
      <c r="K154" s="44" t="s">
        <v>59</v>
      </c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31</v>
      </c>
      <c r="E158" s="9"/>
      <c r="F158" s="19">
        <f>SUM(F149:F157)</f>
        <v>700</v>
      </c>
      <c r="G158" s="19">
        <f t="shared" ref="G158:J158" si="62">SUM(G149:G157)</f>
        <v>28</v>
      </c>
      <c r="H158" s="19">
        <f t="shared" si="62"/>
        <v>20</v>
      </c>
      <c r="I158" s="19">
        <f t="shared" si="62"/>
        <v>89</v>
      </c>
      <c r="J158" s="19">
        <f t="shared" si="62"/>
        <v>707</v>
      </c>
      <c r="K158" s="25"/>
      <c r="L158" s="19">
        <f t="shared" ref="L158" si="63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57" t="s">
        <v>4</v>
      </c>
      <c r="D159" s="58"/>
      <c r="E159" s="31"/>
      <c r="F159" s="32">
        <f>F148+F158</f>
        <v>1200</v>
      </c>
      <c r="G159" s="32">
        <f t="shared" ref="G159" si="64">G148+G158</f>
        <v>57</v>
      </c>
      <c r="H159" s="32">
        <f t="shared" ref="H159" si="65">H148+H158</f>
        <v>35</v>
      </c>
      <c r="I159" s="32">
        <f t="shared" ref="I159" si="66">I148+I158</f>
        <v>194</v>
      </c>
      <c r="J159" s="32">
        <f t="shared" ref="J159:L159" si="67">J148+J158</f>
        <v>1448</v>
      </c>
      <c r="K159" s="32"/>
      <c r="L159" s="32">
        <f t="shared" si="67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90</v>
      </c>
      <c r="G160" s="40">
        <v>14</v>
      </c>
      <c r="H160" s="40">
        <v>17</v>
      </c>
      <c r="I160" s="40">
        <v>13</v>
      </c>
      <c r="J160" s="40">
        <v>264</v>
      </c>
      <c r="K160" s="41" t="s">
        <v>91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39</v>
      </c>
      <c r="F161" s="43">
        <v>180</v>
      </c>
      <c r="G161" s="43">
        <v>10</v>
      </c>
      <c r="H161" s="43">
        <v>15</v>
      </c>
      <c r="I161" s="43">
        <v>37</v>
      </c>
      <c r="J161" s="43">
        <v>324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47</v>
      </c>
      <c r="F162" s="43">
        <v>200</v>
      </c>
      <c r="G162" s="43">
        <v>1</v>
      </c>
      <c r="H162" s="43">
        <v>0</v>
      </c>
      <c r="I162" s="43">
        <v>28</v>
      </c>
      <c r="J162" s="43">
        <v>116</v>
      </c>
      <c r="K162" s="44" t="s">
        <v>92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43</v>
      </c>
      <c r="F163" s="43">
        <v>25</v>
      </c>
      <c r="G163" s="43">
        <v>2</v>
      </c>
      <c r="H163" s="43">
        <v>1</v>
      </c>
      <c r="I163" s="43">
        <v>13</v>
      </c>
      <c r="J163" s="43">
        <v>69</v>
      </c>
      <c r="K163" s="44" t="s">
        <v>48</v>
      </c>
      <c r="L163" s="43"/>
    </row>
    <row r="164" spans="1:12" ht="15" x14ac:dyDescent="0.25">
      <c r="A164" s="23"/>
      <c r="B164" s="15"/>
      <c r="C164" s="11"/>
      <c r="D164" s="7" t="s">
        <v>30</v>
      </c>
      <c r="E164" s="42" t="s">
        <v>49</v>
      </c>
      <c r="F164" s="43">
        <v>25</v>
      </c>
      <c r="G164" s="43">
        <v>3</v>
      </c>
      <c r="H164" s="43">
        <v>1</v>
      </c>
      <c r="I164" s="43">
        <v>16</v>
      </c>
      <c r="J164" s="43">
        <v>85</v>
      </c>
      <c r="K164" s="44" t="s">
        <v>93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520</v>
      </c>
      <c r="G167" s="19">
        <f t="shared" ref="G167:J167" si="68">SUM(G160:G166)</f>
        <v>30</v>
      </c>
      <c r="H167" s="19">
        <f t="shared" si="68"/>
        <v>34</v>
      </c>
      <c r="I167" s="19">
        <f t="shared" si="68"/>
        <v>107</v>
      </c>
      <c r="J167" s="19">
        <f t="shared" si="68"/>
        <v>858</v>
      </c>
      <c r="K167" s="25"/>
      <c r="L167" s="19">
        <f t="shared" ref="L167" si="69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 t="s">
        <v>110</v>
      </c>
      <c r="F168" s="43">
        <v>200</v>
      </c>
      <c r="G168" s="43">
        <v>1</v>
      </c>
      <c r="H168" s="43">
        <v>4</v>
      </c>
      <c r="I168" s="43">
        <v>7</v>
      </c>
      <c r="J168" s="43">
        <v>85</v>
      </c>
      <c r="K168" s="44" t="s">
        <v>111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99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90</v>
      </c>
      <c r="F170" s="40">
        <v>90</v>
      </c>
      <c r="G170" s="40">
        <v>14</v>
      </c>
      <c r="H170" s="40">
        <v>17</v>
      </c>
      <c r="I170" s="40">
        <v>13</v>
      </c>
      <c r="J170" s="40">
        <v>264</v>
      </c>
      <c r="K170" s="41">
        <v>474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39</v>
      </c>
      <c r="F171" s="43">
        <v>180</v>
      </c>
      <c r="G171" s="43">
        <v>10</v>
      </c>
      <c r="H171" s="43">
        <v>15</v>
      </c>
      <c r="I171" s="43">
        <v>37</v>
      </c>
      <c r="J171" s="43">
        <v>324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47</v>
      </c>
      <c r="F172" s="43">
        <v>200</v>
      </c>
      <c r="G172" s="43">
        <v>1</v>
      </c>
      <c r="H172" s="43">
        <v>0</v>
      </c>
      <c r="I172" s="43">
        <v>28</v>
      </c>
      <c r="J172" s="43">
        <v>116</v>
      </c>
      <c r="K172" s="44" t="s">
        <v>92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43</v>
      </c>
      <c r="F173" s="43">
        <v>25</v>
      </c>
      <c r="G173" s="43">
        <v>2</v>
      </c>
      <c r="H173" s="43">
        <v>1</v>
      </c>
      <c r="I173" s="43">
        <v>13</v>
      </c>
      <c r="J173" s="43">
        <v>69</v>
      </c>
      <c r="K173" s="44" t="s">
        <v>100</v>
      </c>
      <c r="L173" s="43"/>
    </row>
    <row r="174" spans="1:12" ht="15" x14ac:dyDescent="0.25">
      <c r="A174" s="23"/>
      <c r="B174" s="15"/>
      <c r="C174" s="11"/>
      <c r="D174" s="7" t="s">
        <v>30</v>
      </c>
      <c r="E174" s="42" t="s">
        <v>49</v>
      </c>
      <c r="F174" s="43">
        <v>25</v>
      </c>
      <c r="G174" s="43">
        <v>3</v>
      </c>
      <c r="H174" s="43">
        <v>1</v>
      </c>
      <c r="I174" s="43">
        <v>16</v>
      </c>
      <c r="J174" s="43">
        <v>85</v>
      </c>
      <c r="K174" s="44" t="s">
        <v>112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730</v>
      </c>
      <c r="G177" s="19">
        <f t="shared" ref="G177:J177" si="70">SUM(G168:G176)</f>
        <v>31</v>
      </c>
      <c r="H177" s="19">
        <f t="shared" si="70"/>
        <v>40</v>
      </c>
      <c r="I177" s="19">
        <f t="shared" si="70"/>
        <v>114</v>
      </c>
      <c r="J177" s="19">
        <f t="shared" si="70"/>
        <v>959</v>
      </c>
      <c r="K177" s="25"/>
      <c r="L177" s="19">
        <f t="shared" ref="L177" si="7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1250</v>
      </c>
      <c r="G178" s="32">
        <f t="shared" ref="G178" si="72">G167+G177</f>
        <v>61</v>
      </c>
      <c r="H178" s="32">
        <f t="shared" ref="H178" si="73">H167+H177</f>
        <v>74</v>
      </c>
      <c r="I178" s="32">
        <f t="shared" ref="I178" si="74">I167+I177</f>
        <v>221</v>
      </c>
      <c r="J178" s="32">
        <f t="shared" ref="J178:L178" si="75">J167+J177</f>
        <v>1817</v>
      </c>
      <c r="K178" s="32"/>
      <c r="L178" s="32">
        <f t="shared" si="75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26</v>
      </c>
      <c r="E179" s="39" t="s">
        <v>67</v>
      </c>
      <c r="F179" s="40">
        <v>180</v>
      </c>
      <c r="G179" s="40">
        <v>51</v>
      </c>
      <c r="H179" s="40">
        <v>39</v>
      </c>
      <c r="I179" s="40">
        <v>24</v>
      </c>
      <c r="J179" s="40">
        <v>656</v>
      </c>
      <c r="K179" s="41" t="s">
        <v>70</v>
      </c>
      <c r="L179" s="40"/>
    </row>
    <row r="180" spans="1:12" ht="15" x14ac:dyDescent="0.25">
      <c r="A180" s="23"/>
      <c r="B180" s="15"/>
      <c r="C180" s="11"/>
      <c r="D180" s="6" t="s">
        <v>69</v>
      </c>
      <c r="E180" s="42" t="s">
        <v>68</v>
      </c>
      <c r="F180" s="43">
        <v>50</v>
      </c>
      <c r="G180" s="43">
        <v>4</v>
      </c>
      <c r="H180" s="43">
        <v>4</v>
      </c>
      <c r="I180" s="43">
        <v>28</v>
      </c>
      <c r="J180" s="43">
        <v>164</v>
      </c>
      <c r="K180" s="44" t="s">
        <v>71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72</v>
      </c>
      <c r="F181" s="43">
        <v>207</v>
      </c>
      <c r="G181" s="43">
        <v>0</v>
      </c>
      <c r="H181" s="43">
        <v>0</v>
      </c>
      <c r="I181" s="43">
        <v>15</v>
      </c>
      <c r="J181" s="43">
        <v>57</v>
      </c>
      <c r="K181" s="44" t="s">
        <v>73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65</v>
      </c>
      <c r="G182" s="43">
        <v>5</v>
      </c>
      <c r="H182" s="43">
        <v>2</v>
      </c>
      <c r="I182" s="43">
        <v>36</v>
      </c>
      <c r="J182" s="43">
        <v>179</v>
      </c>
      <c r="K182" s="44" t="s">
        <v>74</v>
      </c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31</v>
      </c>
      <c r="E186" s="9"/>
      <c r="F186" s="19">
        <f>SUM(F179:F185)</f>
        <v>502</v>
      </c>
      <c r="G186" s="19">
        <f t="shared" ref="G186:J186" si="76">SUM(G179:G185)</f>
        <v>60</v>
      </c>
      <c r="H186" s="19">
        <f t="shared" si="76"/>
        <v>45</v>
      </c>
      <c r="I186" s="19">
        <f t="shared" si="76"/>
        <v>103</v>
      </c>
      <c r="J186" s="19">
        <f t="shared" si="76"/>
        <v>1056</v>
      </c>
      <c r="K186" s="25"/>
      <c r="L186" s="19">
        <f t="shared" ref="L186" si="77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105</v>
      </c>
      <c r="F187" s="43">
        <v>200</v>
      </c>
      <c r="G187" s="43">
        <v>2</v>
      </c>
      <c r="H187" s="43">
        <v>4</v>
      </c>
      <c r="I187" s="43">
        <v>17</v>
      </c>
      <c r="J187" s="43">
        <v>116</v>
      </c>
      <c r="K187" s="44" t="s">
        <v>106</v>
      </c>
      <c r="L187" s="43"/>
    </row>
    <row r="188" spans="1:12" ht="15" x14ac:dyDescent="0.25">
      <c r="A188" s="23"/>
      <c r="B188" s="15"/>
      <c r="C188" s="11"/>
      <c r="D188" s="7" t="s">
        <v>25</v>
      </c>
      <c r="E188" s="42" t="s">
        <v>99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42" t="s">
        <v>67</v>
      </c>
      <c r="F189" s="43">
        <v>180</v>
      </c>
      <c r="G189" s="43">
        <v>51</v>
      </c>
      <c r="H189" s="43">
        <v>39</v>
      </c>
      <c r="I189" s="43">
        <v>24</v>
      </c>
      <c r="J189" s="43">
        <v>656</v>
      </c>
      <c r="K189" s="44" t="s">
        <v>70</v>
      </c>
      <c r="L189" s="43"/>
    </row>
    <row r="190" spans="1:12" ht="15" x14ac:dyDescent="0.25">
      <c r="A190" s="23"/>
      <c r="B190" s="15"/>
      <c r="C190" s="11"/>
      <c r="D190" s="7" t="s">
        <v>26</v>
      </c>
      <c r="E190" s="42" t="s">
        <v>68</v>
      </c>
      <c r="F190" s="43">
        <v>50</v>
      </c>
      <c r="G190" s="43">
        <v>4</v>
      </c>
      <c r="H190" s="43">
        <v>4</v>
      </c>
      <c r="I190" s="43">
        <v>28</v>
      </c>
      <c r="J190" s="43">
        <v>164</v>
      </c>
      <c r="K190" s="44" t="s">
        <v>71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72</v>
      </c>
      <c r="F191" s="43">
        <v>207</v>
      </c>
      <c r="G191" s="43">
        <v>0</v>
      </c>
      <c r="H191" s="43">
        <v>0</v>
      </c>
      <c r="I191" s="43">
        <v>15</v>
      </c>
      <c r="J191" s="43">
        <v>57</v>
      </c>
      <c r="K191" s="44" t="s">
        <v>73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65</v>
      </c>
      <c r="G192" s="43">
        <v>5</v>
      </c>
      <c r="H192" s="43">
        <v>2</v>
      </c>
      <c r="I192" s="43">
        <v>36</v>
      </c>
      <c r="J192" s="43">
        <v>179</v>
      </c>
      <c r="K192" s="44" t="s">
        <v>74</v>
      </c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712</v>
      </c>
      <c r="G196" s="19">
        <f t="shared" ref="G196:J196" si="78">SUM(G187:G195)</f>
        <v>62</v>
      </c>
      <c r="H196" s="19">
        <f t="shared" si="78"/>
        <v>51</v>
      </c>
      <c r="I196" s="19">
        <f t="shared" si="78"/>
        <v>120</v>
      </c>
      <c r="J196" s="19">
        <f t="shared" si="78"/>
        <v>1188</v>
      </c>
      <c r="K196" s="25"/>
      <c r="L196" s="19">
        <f t="shared" ref="L196" si="7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1214</v>
      </c>
      <c r="G197" s="32">
        <f t="shared" ref="G197" si="80">G186+G196</f>
        <v>122</v>
      </c>
      <c r="H197" s="32">
        <f t="shared" ref="H197" si="81">H186+H196</f>
        <v>96</v>
      </c>
      <c r="I197" s="32">
        <f t="shared" ref="I197" si="82">I186+I196</f>
        <v>223</v>
      </c>
      <c r="J197" s="32">
        <f t="shared" ref="J197:L197" si="83">J186+J196</f>
        <v>2244</v>
      </c>
      <c r="K197" s="32"/>
      <c r="L197" s="32">
        <f t="shared" si="83"/>
        <v>0</v>
      </c>
    </row>
    <row r="198" spans="1:12" ht="13.5" thickBot="1" x14ac:dyDescent="0.25">
      <c r="A198" s="27"/>
      <c r="B198" s="28"/>
      <c r="C198" s="59" t="s">
        <v>5</v>
      </c>
      <c r="D198" s="59"/>
      <c r="E198" s="59"/>
      <c r="F198" s="34">
        <f>(F24+F43+F62+F82+F101+F121+F140+F159+F178+F197)/(IF(F24=0,0,1)+IF(F43=0,0,1)+IF(F62=0,0,1)+IF(F82=0,0,1)+IF(F101=0,0,1)+IF(F121=0,0,1)+IF(F140=0,0,1)+IF(F159=0,0,1)+IF(F178=0,0,1)+IF(F197=0,0,1))</f>
        <v>1223.3</v>
      </c>
      <c r="G198" s="34">
        <f>(G24+G43+G62+G82+G101+G121+G140+G159+G178+G197)/(IF(G24=0,0,1)+IF(G43=0,0,1)+IF(G62=0,0,1)+IF(G82=0,0,1)+IF(G101=0,0,1)+IF(G121=0,0,1)+IF(G140=0,0,1)+IF(G159=0,0,1)+IF(G178=0,0,1)+IF(G197=0,0,1))</f>
        <v>73</v>
      </c>
      <c r="H198" s="34">
        <f>(H24+H43+H62+H82+H101+H121+H140+H159+H178+H197)/(IF(H24=0,0,1)+IF(H43=0,0,1)+IF(H62=0,0,1)+IF(H82=0,0,1)+IF(H101=0,0,1)+IF(H121=0,0,1)+IF(H140=0,0,1)+IF(H159=0,0,1)+IF(H178=0,0,1)+IF(H197=0,0,1))</f>
        <v>73.900000000000006</v>
      </c>
      <c r="I198" s="34">
        <f>(I24+I43+I62+I82+I101+I121+I140+I159+I178+I197)/(IF(I24=0,0,1)+IF(I43=0,0,1)+IF(I62=0,0,1)+IF(I82=0,0,1)+IF(I101=0,0,1)+IF(I121=0,0,1)+IF(I140=0,0,1)+IF(I159=0,0,1)+IF(I178=0,0,1)+IF(I197=0,0,1))</f>
        <v>209.6</v>
      </c>
      <c r="J198" s="34">
        <f>(J24+J43+J62+J82+J101+J121+J140+J159+J178+J197)/(IF(J24=0,0,1)+IF(J43=0,0,1)+IF(J62=0,0,1)+IF(J82=0,0,1)+IF(J101=0,0,1)+IF(J121=0,0,1)+IF(J140=0,0,1)+IF(J159=0,0,1)+IF(J178=0,0,1)+IF(J197=0,0,1))</f>
        <v>1822.4</v>
      </c>
      <c r="K198" s="34"/>
      <c r="L198" s="34" t="e">
        <f>(L24+L43+L62+L82+L101+L121+L140+L159+L178+L197)/(IF(L24=0,0,1)+IF(L43=0,0,1)+IF(L62=0,0,1)+IF(L82=0,0,1)+IF(L101=0,0,1)+IF(L121=0,0,1)+IF(L140=0,0,1)+IF(L159=0,0,1)+IF(L178=0,0,1)+IF(L197=0,0,1))</f>
        <v>#DIV/0!</v>
      </c>
    </row>
  </sheetData>
  <mergeCells count="14"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Ingener</cp:lastModifiedBy>
  <dcterms:created xsi:type="dcterms:W3CDTF">2022-05-16T14:23:56Z</dcterms:created>
  <dcterms:modified xsi:type="dcterms:W3CDTF">2025-04-15T10:49:47Z</dcterms:modified>
</cp:coreProperties>
</file>